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9"/>
  </bookViews>
  <sheets>
    <sheet name="深证100" sheetId="7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<sst xmlns="http://schemas.openxmlformats.org/spreadsheetml/2006/main" count="181" uniqueCount="109">
  <si>
    <t>2026年2月</t>
  </si>
  <si>
    <t>指数运行月报</t>
  </si>
  <si>
    <t>399330 深证100指数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</si>
  <si>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</si>
  <si>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</si>
  <si>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</si>
  <si>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</si>
  <si>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</si>
  <si>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</si>
  <si>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</si>
  <si>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</si>
  <si>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</si>
  <si>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</si>
  <si>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</si>
  <si>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</si>
  <si>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</si>
  <si>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</si>
  <si>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</si>
  <si>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</si>
  <si>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</si>
  <si>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</si>
  <si>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深证100</t>
  </si>
  <si>
    <t>信息技术</t>
  </si>
  <si>
    <t>深证成指</t>
  </si>
  <si>
    <t>工业</t>
  </si>
  <si>
    <t>上证综指</t>
  </si>
  <si>
    <t>电信业务</t>
  </si>
  <si>
    <t>沪深300</t>
  </si>
  <si>
    <t>可选消费</t>
  </si>
  <si>
    <t>创业板指</t>
  </si>
  <si>
    <t>金融</t>
  </si>
  <si>
    <t>中小100</t>
  </si>
  <si>
    <t>主要消费</t>
  </si>
  <si>
    <t>科创50</t>
  </si>
  <si>
    <t>原材料</t>
  </si>
  <si>
    <t>市场分布</t>
  </si>
  <si>
    <t>医药卫生</t>
  </si>
  <si>
    <t>家数</t>
  </si>
  <si>
    <t>房地产</t>
  </si>
  <si>
    <t>主板</t>
  </si>
  <si>
    <t>公用事业</t>
  </si>
  <si>
    <t>创业板</t>
  </si>
  <si>
    <t>能源</t>
  </si>
  <si>
    <t>-</t>
  </si>
  <si>
    <t>贡献前10名样本公司</t>
  </si>
  <si>
    <t>权重前10名样本公司</t>
  </si>
  <si>
    <t>代码</t>
  </si>
  <si>
    <t>简称</t>
  </si>
  <si>
    <t>收盘</t>
  </si>
  <si>
    <t>涨幅%</t>
  </si>
  <si>
    <t>300394</t>
  </si>
  <si>
    <t>天孚通信</t>
  </si>
  <si>
    <t>300750</t>
  </si>
  <si>
    <t>宁德时代</t>
  </si>
  <si>
    <t>300476</t>
  </si>
  <si>
    <t>胜宏科技</t>
  </si>
  <si>
    <t>300308</t>
  </si>
  <si>
    <t>中际旭创</t>
  </si>
  <si>
    <t>000338</t>
  </si>
  <si>
    <t>潍柴动力</t>
  </si>
  <si>
    <t>000333</t>
  </si>
  <si>
    <t>美的集团</t>
  </si>
  <si>
    <t>002463</t>
  </si>
  <si>
    <t>沪电股份</t>
  </si>
  <si>
    <t>300502</t>
  </si>
  <si>
    <t>新 易 盛</t>
  </si>
  <si>
    <t>000792</t>
  </si>
  <si>
    <t>盐湖股份</t>
  </si>
  <si>
    <t>300059</t>
  </si>
  <si>
    <t>东方财富</t>
  </si>
  <si>
    <t>002028</t>
  </si>
  <si>
    <t>思源电气</t>
  </si>
  <si>
    <t>002475</t>
  </si>
  <si>
    <t>立讯精密</t>
  </si>
  <si>
    <t>300408</t>
  </si>
  <si>
    <t>三环集团</t>
  </si>
  <si>
    <t>002594</t>
  </si>
  <si>
    <t>比 亚 迪</t>
  </si>
  <si>
    <t>300442</t>
  </si>
  <si>
    <t>润泽科技</t>
  </si>
  <si>
    <t>300274</t>
  </si>
  <si>
    <t>阳光电源</t>
  </si>
  <si>
    <t>000425</t>
  </si>
  <si>
    <t>徐工机械</t>
  </si>
  <si>
    <t>000858</t>
  </si>
  <si>
    <t>五 粮 液</t>
  </si>
  <si>
    <t>002916</t>
  </si>
  <si>
    <t>深南电路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</si>
  <si>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</si>
  <si>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</si>
  <si>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</si>
  <si>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</si>
  <si>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</si>
  <si>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</si>
  <si>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</si>
  <si>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</si>
  <si>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</si>
  <si>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</si>
  <si>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</si>
  <si>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</si>
  <si>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</si>
  <si>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</si>
  <si>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</si>
  <si>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</si>
  <si>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</si>
  <si>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</si>
  <si>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</si>
  <si>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中证500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</si>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</sst>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_ 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8" fontId="4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8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6" fontId="9" fillId="0" borderId="0" xfId="0" applyNumberFormat="1" applyFont="1" applyFill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5" borderId="4" xfId="0" applyFont="1" applyFill="1" applyBorder="1">
      <alignment vertical="center"/>
    </xf>
    <xf numFmtId="179" fontId="14" fillId="5" borderId="4" xfId="0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right" vertical="center" wrapText="1"/>
    </xf>
    <xf numFmtId="176" fontId="3" fillId="0" borderId="0" xfId="0" applyNumberFormat="1" applyFont="1" applyBorder="1">
      <alignment vertical="center"/>
    </xf>
    <xf numFmtId="176" fontId="14" fillId="5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right" vertical="center"/>
    </xf>
    <xf numFmtId="176" fontId="10" fillId="5" borderId="0" xfId="0" applyNumberFormat="1" applyFont="1" applyFill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9" fillId="6" borderId="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>
      <alignment vertical="center"/>
    </xf>
    <xf numFmtId="176" fontId="11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176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6" name="图片 5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29845</xdr:colOff>
      <xdr:row>5</xdr:row>
      <xdr:rowOff>85725</xdr:rowOff>
    </xdr:from>
    <xdr:to>
      <xdr:col>5</xdr:col>
      <xdr:colOff>134620</xdr:colOff>
      <xdr:row>13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45" y="1457325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showGridLines="0" tabSelected="1" topLeftCell="A9" workbookViewId="0">
      <selection activeCell="L14" sqref="L14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1" width="9.25" style="21" customWidth="1"/>
    <col min="12" max="16384" width="9" style="21"/>
  </cols>
  <sheetData>
    <row r="1" ht="18" customHeight="1" spans="9:9">
      <c r="I1" s="72"/>
    </row>
    <row r="2" ht="18" customHeight="1" spans="9:10">
      <c r="I2" s="72"/>
      <c r="J2" s="73" t="s">
        <v>0</v>
      </c>
    </row>
    <row r="3" ht="18" customHeight="1" spans="9:10">
      <c r="I3" s="17"/>
      <c r="J3" s="74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75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6"/>
      <c r="J6" s="77">
        <v>5873.75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8"/>
      <c r="J7" s="79">
        <v>0.26</v>
      </c>
      <c r="L7" s="80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81">
        <v>15.47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8"/>
      <c r="J9" s="79">
        <v>3.12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81">
        <v>15.62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9">
        <v>8.4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82"/>
      <c r="J12" s="83">
        <v>32.73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4"/>
      <c r="J13" s="84">
        <v>100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85"/>
      <c r="J14" s="86"/>
    </row>
    <row r="15" ht="18" customHeight="1" spans="1:10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42" t="s">
        <v>17</v>
      </c>
      <c r="H15" s="43" t="s">
        <v>18</v>
      </c>
      <c r="I15" s="87" t="s">
        <v>19</v>
      </c>
      <c r="J15" s="87" t="s">
        <v>20</v>
      </c>
    </row>
    <row r="16" ht="18" customHeight="1" spans="1:16">
      <c r="A16" s="44" t="s">
        <v>21</v>
      </c>
      <c r="B16" s="45"/>
      <c r="C16" s="46">
        <v>0.26</v>
      </c>
      <c r="D16" s="46">
        <v>0.97</v>
      </c>
      <c r="E16" s="46">
        <v>22.68</v>
      </c>
      <c r="F16" s="26"/>
      <c r="G16" s="47" t="s">
        <v>22</v>
      </c>
      <c r="H16" s="48">
        <v>26</v>
      </c>
      <c r="I16" s="46">
        <v>24.83</v>
      </c>
      <c r="J16" s="46">
        <v>61.48</v>
      </c>
      <c r="L16" s="88"/>
      <c r="M16" s="89"/>
      <c r="N16" s="58"/>
      <c r="O16" s="58"/>
      <c r="P16" s="46"/>
    </row>
    <row r="17" ht="18" customHeight="1" spans="1:16">
      <c r="A17" s="44" t="s">
        <v>23</v>
      </c>
      <c r="B17" s="45"/>
      <c r="C17" s="49">
        <v>2.04</v>
      </c>
      <c r="D17" s="49">
        <v>7.17</v>
      </c>
      <c r="E17" s="49">
        <v>27.34</v>
      </c>
      <c r="F17" s="26"/>
      <c r="G17" s="47" t="s">
        <v>24</v>
      </c>
      <c r="H17" s="48">
        <v>15</v>
      </c>
      <c r="I17" s="46">
        <v>22.96</v>
      </c>
      <c r="J17" s="46">
        <v>18.85</v>
      </c>
      <c r="L17" s="57"/>
      <c r="M17" s="27"/>
      <c r="N17" s="58"/>
      <c r="O17" s="58"/>
      <c r="P17" s="46"/>
    </row>
    <row r="18" ht="18" customHeight="1" spans="1:18">
      <c r="A18" s="44" t="s">
        <v>25</v>
      </c>
      <c r="B18" s="45"/>
      <c r="C18" s="46">
        <v>1.09</v>
      </c>
      <c r="D18" s="46">
        <v>4.89</v>
      </c>
      <c r="E18" s="50">
        <v>16.481</v>
      </c>
      <c r="F18" s="26"/>
      <c r="G18" s="47" t="s">
        <v>26</v>
      </c>
      <c r="H18" s="48">
        <v>5</v>
      </c>
      <c r="I18" s="46">
        <v>12.44</v>
      </c>
      <c r="J18" s="46">
        <v>-66.46</v>
      </c>
      <c r="L18" s="57"/>
      <c r="M18" s="27"/>
      <c r="N18" s="58"/>
      <c r="O18" s="58"/>
      <c r="P18" s="46"/>
      <c r="Q18" s="58"/>
      <c r="R18" s="46"/>
    </row>
    <row r="19" ht="18" customHeight="1" spans="1:16">
      <c r="A19" s="44" t="s">
        <v>27</v>
      </c>
      <c r="B19" s="45"/>
      <c r="C19" s="46">
        <v>0.09</v>
      </c>
      <c r="D19" s="46">
        <v>1.74</v>
      </c>
      <c r="E19" s="46">
        <v>14.43</v>
      </c>
      <c r="F19" s="26"/>
      <c r="G19" s="47" t="s">
        <v>28</v>
      </c>
      <c r="H19" s="48">
        <v>9</v>
      </c>
      <c r="I19" s="46">
        <v>12.15</v>
      </c>
      <c r="J19" s="46">
        <v>-3.75</v>
      </c>
      <c r="L19" s="57"/>
      <c r="M19" s="27"/>
      <c r="N19" s="58"/>
      <c r="O19" s="58"/>
      <c r="P19" s="46"/>
    </row>
    <row r="20" ht="18" customHeight="1" spans="1:16">
      <c r="A20" s="44" t="s">
        <v>29</v>
      </c>
      <c r="B20" s="45"/>
      <c r="C20" s="46">
        <v>-1.08</v>
      </c>
      <c r="D20" s="46">
        <v>3.34</v>
      </c>
      <c r="E20" s="46">
        <v>39.19</v>
      </c>
      <c r="F20" s="26"/>
      <c r="G20" s="47" t="s">
        <v>30</v>
      </c>
      <c r="H20" s="48">
        <v>7</v>
      </c>
      <c r="I20" s="46">
        <v>7.45</v>
      </c>
      <c r="J20" s="46">
        <v>-3.64</v>
      </c>
      <c r="L20" s="88"/>
      <c r="M20" s="89"/>
      <c r="N20" s="58"/>
      <c r="O20" s="58"/>
      <c r="P20" s="46"/>
    </row>
    <row r="21" ht="18" customHeight="1" spans="1:16">
      <c r="A21" s="44" t="s">
        <v>31</v>
      </c>
      <c r="B21" s="45"/>
      <c r="C21" s="46">
        <v>3.37</v>
      </c>
      <c r="D21" s="46">
        <v>6.91</v>
      </c>
      <c r="E21" s="46">
        <v>25.76</v>
      </c>
      <c r="F21" s="26"/>
      <c r="G21" s="47" t="s">
        <v>32</v>
      </c>
      <c r="H21" s="48">
        <v>11</v>
      </c>
      <c r="I21" s="46">
        <v>7.4</v>
      </c>
      <c r="J21" s="46">
        <v>-5.37</v>
      </c>
      <c r="L21" s="88"/>
      <c r="M21" s="89"/>
      <c r="N21" s="58"/>
      <c r="O21" s="58"/>
      <c r="P21" s="46"/>
    </row>
    <row r="22" ht="18" customHeight="1" spans="1:10">
      <c r="A22" s="51" t="s">
        <v>33</v>
      </c>
      <c r="B22" s="52"/>
      <c r="C22" s="53">
        <v>-1.42</v>
      </c>
      <c r="D22" s="53">
        <v>10.7</v>
      </c>
      <c r="E22" s="54">
        <v>172.21</v>
      </c>
      <c r="F22" s="26"/>
      <c r="G22" s="47" t="s">
        <v>34</v>
      </c>
      <c r="H22" s="48">
        <v>12</v>
      </c>
      <c r="I22" s="46">
        <v>7.09</v>
      </c>
      <c r="J22" s="46">
        <v>18.26</v>
      </c>
    </row>
    <row r="23" s="18" customFormat="1" ht="18" customHeight="1" spans="1:10">
      <c r="A23" s="38" t="s">
        <v>35</v>
      </c>
      <c r="B23" s="38"/>
      <c r="C23" s="26"/>
      <c r="D23" s="26"/>
      <c r="E23" s="26"/>
      <c r="F23" s="26"/>
      <c r="G23" s="55" t="s">
        <v>36</v>
      </c>
      <c r="H23" s="48">
        <v>11</v>
      </c>
      <c r="I23" s="46">
        <v>4.58</v>
      </c>
      <c r="J23" s="46">
        <v>-2.77</v>
      </c>
    </row>
    <row r="24" s="18" customFormat="1" ht="18" customHeight="1" spans="1:11">
      <c r="A24" s="42"/>
      <c r="B24" s="56"/>
      <c r="C24" s="43" t="s">
        <v>37</v>
      </c>
      <c r="D24" s="43" t="s">
        <v>20</v>
      </c>
      <c r="E24" s="43" t="s">
        <v>19</v>
      </c>
      <c r="F24" s="26"/>
      <c r="G24" s="47" t="s">
        <v>38</v>
      </c>
      <c r="H24" s="48">
        <v>2</v>
      </c>
      <c r="I24" s="46">
        <v>0.76</v>
      </c>
      <c r="J24" s="46">
        <v>-1.69</v>
      </c>
      <c r="K24" s="90"/>
    </row>
    <row r="25" s="18" customFormat="1" ht="18" customHeight="1" spans="1:11">
      <c r="A25" s="57" t="s">
        <v>39</v>
      </c>
      <c r="B25" s="27"/>
      <c r="C25" s="58">
        <v>71</v>
      </c>
      <c r="D25" s="59">
        <v>77.36</v>
      </c>
      <c r="E25" s="50">
        <v>59.27</v>
      </c>
      <c r="F25" s="26"/>
      <c r="G25" s="47" t="s">
        <v>40</v>
      </c>
      <c r="H25" s="48">
        <v>2</v>
      </c>
      <c r="I25" s="46">
        <v>0.34</v>
      </c>
      <c r="J25" s="46">
        <v>0.56</v>
      </c>
      <c r="K25" s="90"/>
    </row>
    <row r="26" s="18" customFormat="1" ht="18" customHeight="1" spans="1:11">
      <c r="A26" s="60" t="s">
        <v>41</v>
      </c>
      <c r="B26" s="60"/>
      <c r="C26" s="58">
        <v>29</v>
      </c>
      <c r="D26" s="46">
        <v>-61.89</v>
      </c>
      <c r="E26" s="50">
        <v>40.73</v>
      </c>
      <c r="F26" s="26"/>
      <c r="G26" s="61" t="s">
        <v>42</v>
      </c>
      <c r="H26" s="62" t="s">
        <v>43</v>
      </c>
      <c r="I26" s="62" t="s">
        <v>43</v>
      </c>
      <c r="J26" s="62" t="s">
        <v>43</v>
      </c>
      <c r="K26" s="90"/>
    </row>
    <row r="27" s="17" customFormat="1" ht="18" customHeight="1" spans="1:10">
      <c r="A27" s="35" t="s">
        <v>44</v>
      </c>
      <c r="B27" s="35"/>
      <c r="C27" s="35"/>
      <c r="D27" s="36"/>
      <c r="E27" s="36"/>
      <c r="F27" s="37"/>
      <c r="G27" s="63" t="s">
        <v>45</v>
      </c>
      <c r="H27" s="63"/>
      <c r="I27" s="91"/>
      <c r="J27" s="91"/>
    </row>
    <row r="28" ht="18" customHeight="1" spans="1:10">
      <c r="A28" s="42" t="s">
        <v>46</v>
      </c>
      <c r="B28" s="56" t="s">
        <v>47</v>
      </c>
      <c r="C28" s="43" t="s">
        <v>48</v>
      </c>
      <c r="D28" s="43" t="s">
        <v>49</v>
      </c>
      <c r="E28" s="43" t="s">
        <v>20</v>
      </c>
      <c r="F28" s="64"/>
      <c r="G28" s="42" t="s">
        <v>46</v>
      </c>
      <c r="H28" s="42" t="s">
        <v>47</v>
      </c>
      <c r="I28" s="87" t="s">
        <v>48</v>
      </c>
      <c r="J28" s="87" t="s">
        <v>19</v>
      </c>
    </row>
    <row r="29" ht="18" customHeight="1" spans="1:10">
      <c r="A29" s="47" t="s">
        <v>50</v>
      </c>
      <c r="B29" s="47" t="s">
        <v>51</v>
      </c>
      <c r="C29" s="46">
        <v>368.7</v>
      </c>
      <c r="D29" s="46">
        <v>48.412</v>
      </c>
      <c r="E29" s="46">
        <v>35.885</v>
      </c>
      <c r="F29" s="64"/>
      <c r="G29" s="65" t="s">
        <v>52</v>
      </c>
      <c r="H29" s="65" t="s">
        <v>53</v>
      </c>
      <c r="I29" s="59">
        <v>342.01</v>
      </c>
      <c r="J29" s="59">
        <v>10.1073</v>
      </c>
    </row>
    <row r="30" ht="18" customHeight="1" spans="1:10">
      <c r="A30" s="47" t="s">
        <v>54</v>
      </c>
      <c r="B30" s="47" t="s">
        <v>55</v>
      </c>
      <c r="C30" s="46">
        <v>304.06</v>
      </c>
      <c r="D30" s="46">
        <v>14.8349</v>
      </c>
      <c r="E30" s="46">
        <v>16.1828</v>
      </c>
      <c r="F30" s="64"/>
      <c r="G30" s="65" t="s">
        <v>56</v>
      </c>
      <c r="H30" s="65" t="s">
        <v>57</v>
      </c>
      <c r="I30" s="59">
        <v>534</v>
      </c>
      <c r="J30" s="59">
        <v>5.2598</v>
      </c>
    </row>
    <row r="31" ht="18" customHeight="1" spans="1:10">
      <c r="A31" s="47" t="s">
        <v>58</v>
      </c>
      <c r="B31" s="47" t="s">
        <v>59</v>
      </c>
      <c r="C31" s="46">
        <v>27.86</v>
      </c>
      <c r="D31" s="46">
        <v>17.3546</v>
      </c>
      <c r="E31" s="46">
        <v>14.1463</v>
      </c>
      <c r="F31" s="64"/>
      <c r="G31" s="65" t="s">
        <v>60</v>
      </c>
      <c r="H31" s="65" t="s">
        <v>61</v>
      </c>
      <c r="I31" s="59">
        <v>78.64</v>
      </c>
      <c r="J31" s="59">
        <v>4.3794</v>
      </c>
    </row>
    <row r="32" ht="18" customHeight="1" spans="1:10">
      <c r="A32" s="47" t="s">
        <v>62</v>
      </c>
      <c r="B32" s="47" t="s">
        <v>63</v>
      </c>
      <c r="C32" s="46">
        <v>83.6</v>
      </c>
      <c r="D32" s="46">
        <v>19.8566</v>
      </c>
      <c r="E32" s="46">
        <v>12.7293</v>
      </c>
      <c r="F32" s="64"/>
      <c r="G32" s="65" t="s">
        <v>64</v>
      </c>
      <c r="H32" s="65" t="s">
        <v>65</v>
      </c>
      <c r="I32" s="59">
        <v>359.86</v>
      </c>
      <c r="J32" s="59">
        <v>3.6892</v>
      </c>
    </row>
    <row r="33" ht="18" customHeight="1" spans="1:10">
      <c r="A33" s="47" t="s">
        <v>66</v>
      </c>
      <c r="B33" s="47" t="s">
        <v>67</v>
      </c>
      <c r="C33" s="46">
        <v>38.2</v>
      </c>
      <c r="D33" s="46">
        <v>16.5344</v>
      </c>
      <c r="E33" s="46">
        <v>11.8569</v>
      </c>
      <c r="F33" s="64"/>
      <c r="G33" s="65" t="s">
        <v>68</v>
      </c>
      <c r="H33" s="65" t="s">
        <v>69</v>
      </c>
      <c r="I33" s="59">
        <v>22.52</v>
      </c>
      <c r="J33" s="59">
        <v>3.3394</v>
      </c>
    </row>
    <row r="34" ht="18" customHeight="1" spans="1:10">
      <c r="A34" s="47" t="s">
        <v>70</v>
      </c>
      <c r="B34" s="47" t="s">
        <v>71</v>
      </c>
      <c r="C34" s="46">
        <v>214.43</v>
      </c>
      <c r="D34" s="46">
        <v>16.0335</v>
      </c>
      <c r="E34" s="46">
        <v>11.3962</v>
      </c>
      <c r="F34" s="64"/>
      <c r="G34" s="65" t="s">
        <v>72</v>
      </c>
      <c r="H34" s="65" t="s">
        <v>73</v>
      </c>
      <c r="I34" s="59">
        <v>50.22</v>
      </c>
      <c r="J34" s="59">
        <v>2.7139</v>
      </c>
    </row>
    <row r="35" ht="18" customHeight="1" spans="1:10">
      <c r="A35" s="47" t="s">
        <v>74</v>
      </c>
      <c r="B35" s="47" t="s">
        <v>75</v>
      </c>
      <c r="C35" s="46">
        <v>63.1</v>
      </c>
      <c r="D35" s="46">
        <v>26.2</v>
      </c>
      <c r="E35" s="46">
        <v>11.0978</v>
      </c>
      <c r="F35" s="64"/>
      <c r="G35" s="65" t="s">
        <v>76</v>
      </c>
      <c r="H35" s="65" t="s">
        <v>77</v>
      </c>
      <c r="I35" s="59">
        <v>89.32</v>
      </c>
      <c r="J35" s="59">
        <v>2.6138</v>
      </c>
    </row>
    <row r="36" ht="18" customHeight="1" spans="1:10">
      <c r="A36" s="55" t="s">
        <v>78</v>
      </c>
      <c r="B36" s="55" t="s">
        <v>79</v>
      </c>
      <c r="C36" s="66">
        <v>103.39</v>
      </c>
      <c r="D36" s="66">
        <v>26.3473</v>
      </c>
      <c r="E36" s="66">
        <v>9.9728</v>
      </c>
      <c r="F36" s="64"/>
      <c r="G36" s="67" t="s">
        <v>80</v>
      </c>
      <c r="H36" s="67" t="s">
        <v>81</v>
      </c>
      <c r="I36" s="92">
        <v>144.5</v>
      </c>
      <c r="J36" s="92">
        <v>2.4641</v>
      </c>
    </row>
    <row r="37" ht="18" customHeight="1" spans="1:10">
      <c r="A37" s="47" t="s">
        <v>82</v>
      </c>
      <c r="B37" s="47" t="s">
        <v>83</v>
      </c>
      <c r="C37" s="46">
        <v>12.26</v>
      </c>
      <c r="D37" s="46">
        <v>14.1527</v>
      </c>
      <c r="E37" s="46">
        <v>9.0125</v>
      </c>
      <c r="F37" s="64"/>
      <c r="G37" s="65" t="s">
        <v>84</v>
      </c>
      <c r="H37" s="65" t="s">
        <v>85</v>
      </c>
      <c r="I37" s="59">
        <v>104.05</v>
      </c>
      <c r="J37" s="59">
        <v>2.1604</v>
      </c>
    </row>
    <row r="38" ht="18" customHeight="1" spans="1:10">
      <c r="A38" s="61" t="s">
        <v>86</v>
      </c>
      <c r="B38" s="61" t="s">
        <v>87</v>
      </c>
      <c r="C38" s="68">
        <v>285.46</v>
      </c>
      <c r="D38" s="68">
        <v>22.2003</v>
      </c>
      <c r="E38" s="68">
        <v>8.6535</v>
      </c>
      <c r="F38" s="64"/>
      <c r="G38" s="69" t="s">
        <v>54</v>
      </c>
      <c r="H38" s="69" t="s">
        <v>55</v>
      </c>
      <c r="I38" s="93">
        <v>304.06</v>
      </c>
      <c r="J38" s="93">
        <v>2.1327</v>
      </c>
    </row>
    <row r="39" ht="18" customHeight="1" spans="1:10">
      <c r="A39" s="70" t="s">
        <v>88</v>
      </c>
      <c r="B39" s="70"/>
      <c r="C39" s="70"/>
      <c r="D39" s="70"/>
      <c r="E39" s="70"/>
      <c r="F39" s="70"/>
      <c r="G39" s="70"/>
      <c r="H39" s="70"/>
      <c r="I39" s="70"/>
      <c r="J39" s="75"/>
    </row>
    <row r="40" s="19" customFormat="1" spans="2:10">
      <c r="B40" s="71"/>
      <c r="H40" s="71"/>
      <c r="J40" s="94"/>
    </row>
    <row r="46" spans="9:9">
      <c r="I46" s="95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89</v>
      </c>
      <c r="B1" s="1" t="s">
        <v>90</v>
      </c>
      <c r="C1" s="1" t="s">
        <v>91</v>
      </c>
      <c r="D1" s="1" t="s">
        <v>92</v>
      </c>
      <c r="E1" s="1" t="s">
        <v>10</v>
      </c>
      <c r="F1" s="1" t="s">
        <v>93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</row>
    <row r="2" ht="14.25" spans="1:12">
      <c r="A2" s="3">
        <v>399001</v>
      </c>
      <c r="B2" s="4" t="s">
        <v>23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 t="e">
        <f>#REF!</f>
        <v>#REF!</v>
      </c>
      <c r="H2" t="e">
        <f>#REF!</f>
        <v>#REF!</v>
      </c>
      <c r="I2" t="e">
        <f>#REF!</f>
        <v>#REF!</v>
      </c>
      <c r="J2" s="15" t="e">
        <f t="shared" ref="J2:K5" si="0">C2/10000-G2</f>
        <v>#REF!</v>
      </c>
      <c r="K2" s="15" t="e">
        <f t="shared" si="0"/>
        <v>#REF!</v>
      </c>
      <c r="L2" s="14" t="e">
        <f>I2-E2</f>
        <v>#REF!</v>
      </c>
    </row>
    <row r="3" ht="14.25" spans="1:12">
      <c r="A3" s="3">
        <v>399006</v>
      </c>
      <c r="B3" s="4" t="s">
        <v>29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 t="e">
        <f>#REF!</f>
        <v>#REF!</v>
      </c>
      <c r="H3" t="e">
        <f>#REF!</f>
        <v>#REF!</v>
      </c>
      <c r="I3" t="e">
        <f>#REF!</f>
        <v>#REF!</v>
      </c>
      <c r="J3" s="15" t="e">
        <f t="shared" si="0"/>
        <v>#REF!</v>
      </c>
      <c r="K3" s="15" t="e">
        <f t="shared" si="0"/>
        <v>#REF!</v>
      </c>
      <c r="L3" s="14" t="e">
        <f>I3-E3</f>
        <v>#REF!</v>
      </c>
    </row>
    <row r="4" ht="14.25" spans="1:12">
      <c r="A4" s="9">
        <v>399330</v>
      </c>
      <c r="B4" s="10" t="s">
        <v>21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>
        <f>深证100!$J$10</f>
        <v>15.62</v>
      </c>
      <c r="H4">
        <f>深证100!$J$11</f>
        <v>8.4</v>
      </c>
      <c r="I4">
        <f>深证100!$J$12</f>
        <v>32.73</v>
      </c>
      <c r="J4" s="15">
        <f t="shared" si="0"/>
        <v>-1.7369235383102</v>
      </c>
      <c r="K4" s="15">
        <f t="shared" si="0"/>
        <v>-1.51816887768732</v>
      </c>
      <c r="L4" s="14">
        <f>I4-E4</f>
        <v>-6.75267804317041</v>
      </c>
    </row>
    <row r="5" ht="14.25" spans="1:12">
      <c r="A5" s="3">
        <v>399015</v>
      </c>
      <c r="B5" s="4" t="s">
        <v>100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31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101</v>
      </c>
      <c r="B7" s="10" t="s">
        <v>102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103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104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105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106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23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23</v>
      </c>
      <c r="G17">
        <v>23.0611</v>
      </c>
    </row>
    <row r="18" spans="1:7">
      <c r="A18" t="s">
        <v>29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29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21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100</v>
      </c>
      <c r="G20">
        <v>25.0246</v>
      </c>
    </row>
    <row r="21" spans="1:7">
      <c r="A21" t="s">
        <v>21</v>
      </c>
      <c r="B21">
        <v>23.4</v>
      </c>
      <c r="C21">
        <f t="shared" si="3"/>
        <v>23.4</v>
      </c>
      <c r="D21" s="14">
        <f t="shared" si="2"/>
        <v>0</v>
      </c>
      <c r="F21" t="s">
        <v>102</v>
      </c>
      <c r="G21">
        <v>24.8974</v>
      </c>
    </row>
    <row r="22" spans="1:7">
      <c r="A22" t="s">
        <v>31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31</v>
      </c>
      <c r="G22">
        <v>22.9678</v>
      </c>
    </row>
    <row r="23" spans="1:7">
      <c r="A23" t="s">
        <v>33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103</v>
      </c>
      <c r="G23">
        <v>13.6703</v>
      </c>
    </row>
    <row r="24" spans="1:7">
      <c r="A24" t="s">
        <v>29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104</v>
      </c>
      <c r="G24">
        <v>24.6677</v>
      </c>
    </row>
    <row r="25" spans="1:7">
      <c r="A25" t="s">
        <v>23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105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106</v>
      </c>
      <c r="G26">
        <v>11.0008</v>
      </c>
    </row>
    <row r="27" spans="1:4">
      <c r="A27" t="s">
        <v>21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107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31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33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21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23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29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31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33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100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23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21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31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33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102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29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21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31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33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103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23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108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104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33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104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23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108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103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33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深证100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2026-03-06T07:39:38Z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B5CAA1683CE1479A929E12A12C54F2AD</vt:lpwstr>
  </property>
</Properties>
</file>